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\kDrive2\Froideville\CloudStation\Tir du Jorat\Tir du Jorat 2023\"/>
    </mc:Choice>
  </mc:AlternateContent>
  <xr:revisionPtr revIDLastSave="0" documentId="13_ncr:1_{95900A63-66C2-42AC-AB92-D5E436268F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Feuil1!$A$1:$Q$38,Feuil1!$S$1:$AI$38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" i="1" l="1"/>
  <c r="AG29" i="1"/>
  <c r="AG33" i="1"/>
  <c r="AI33" i="1" s="1"/>
  <c r="AA33" i="1"/>
  <c r="AG32" i="1"/>
  <c r="AI32" i="1" s="1"/>
  <c r="AA32" i="1"/>
  <c r="AG31" i="1"/>
  <c r="AI31" i="1" s="1"/>
  <c r="AA31" i="1"/>
  <c r="AI30" i="1"/>
  <c r="AG30" i="1"/>
  <c r="AA30" i="1"/>
  <c r="AG24" i="1"/>
  <c r="AI24" i="1" s="1"/>
  <c r="AA24" i="1"/>
  <c r="AG23" i="1"/>
  <c r="AI23" i="1" s="1"/>
  <c r="AA23" i="1"/>
  <c r="AG22" i="1"/>
  <c r="AI22" i="1" s="1"/>
  <c r="AA22" i="1"/>
  <c r="AG21" i="1"/>
  <c r="AI21" i="1" s="1"/>
  <c r="AA21" i="1"/>
  <c r="AG20" i="1"/>
  <c r="AI20" i="1" s="1"/>
  <c r="AA20" i="1"/>
  <c r="AG19" i="1"/>
  <c r="AI19" i="1" s="1"/>
  <c r="AA19" i="1"/>
  <c r="I33" i="1"/>
  <c r="I32" i="1"/>
  <c r="I31" i="1"/>
  <c r="I30" i="1"/>
  <c r="I29" i="1"/>
  <c r="I22" i="1"/>
  <c r="I21" i="1"/>
  <c r="I20" i="1"/>
  <c r="I19" i="1"/>
  <c r="O30" i="1"/>
  <c r="Q30" i="1"/>
  <c r="O31" i="1"/>
  <c r="Q31" i="1" s="1"/>
  <c r="O32" i="1"/>
  <c r="Q32" i="1"/>
  <c r="O33" i="1"/>
  <c r="Q33" i="1"/>
  <c r="O29" i="1"/>
  <c r="Q29" i="1"/>
  <c r="O20" i="1"/>
  <c r="Q20" i="1" s="1"/>
  <c r="O21" i="1"/>
  <c r="O22" i="1"/>
  <c r="Q22" i="1" s="1"/>
  <c r="O19" i="1"/>
  <c r="Q19" i="1" s="1"/>
  <c r="P23" i="1" l="1"/>
  <c r="P35" i="1" s="1"/>
  <c r="AG35" i="1"/>
  <c r="AI29" i="1"/>
  <c r="AI35" i="1"/>
  <c r="O35" i="1"/>
  <c r="AH25" i="1"/>
  <c r="AH35" i="1" s="1"/>
  <c r="Q21" i="1"/>
  <c r="Q35" i="1" s="1"/>
</calcChain>
</file>

<file path=xl/sharedStrings.xml><?xml version="1.0" encoding="utf-8"?>
<sst xmlns="http://schemas.openxmlformats.org/spreadsheetml/2006/main" count="124" uniqueCount="48">
  <si>
    <t>No</t>
  </si>
  <si>
    <t>Tireurs individuels</t>
  </si>
  <si>
    <t>Nom &amp; Prénom</t>
  </si>
  <si>
    <t>Domicile</t>
  </si>
  <si>
    <t>Licence No (Obligatoire)</t>
  </si>
  <si>
    <t xml:space="preserve">Payé par la Société   </t>
  </si>
  <si>
    <t>Payé par le tireur</t>
  </si>
  <si>
    <t>Total feuille :</t>
  </si>
  <si>
    <t xml:space="preserve">Adresse : </t>
  </si>
  <si>
    <t>Nom :</t>
  </si>
  <si>
    <t>Prénom :</t>
  </si>
  <si>
    <t>N° postal :</t>
  </si>
  <si>
    <t>Localité :</t>
  </si>
  <si>
    <t>Mobile :</t>
  </si>
  <si>
    <t>Société :</t>
  </si>
  <si>
    <t>Nom du groupe :</t>
  </si>
  <si>
    <t>Nous pensons venir tirer le :</t>
  </si>
  <si>
    <t>A partir de :</t>
  </si>
  <si>
    <t>Compte de chèques postaux :</t>
  </si>
  <si>
    <t>CCP de la banque :</t>
  </si>
  <si>
    <t>Chef de groupe :</t>
  </si>
  <si>
    <t>Montant payé à l'avance :</t>
  </si>
  <si>
    <t>par:</t>
  </si>
  <si>
    <t>payé sur place :</t>
  </si>
  <si>
    <t>Compte bancaire (IBAN) :</t>
  </si>
  <si>
    <t>Merci de noter vos coordonnées bancaire ou postale ou de joindre un bulletin de versement pour le paiement des répartitions à qui de droit !!</t>
  </si>
  <si>
    <t>Détenteur du compte :</t>
  </si>
  <si>
    <t>Année complète</t>
  </si>
  <si>
    <t>FS AL
90 MQ
57-02
57-03</t>
  </si>
  <si>
    <t>SV V
E
U21
U17</t>
  </si>
  <si>
    <t>Tél. fixe :</t>
  </si>
  <si>
    <t>tirdujorat@froidevilletirsportif.ch</t>
  </si>
  <si>
    <t>Froideville Tir Sportif : Banque Raiffeisen du Gros de Vaud, 1040 Echallens - CCP 10-4733-5 - IBAN CH82 8080 8003 5873 7630 3</t>
  </si>
  <si>
    <t>Froideville Tir Sportif     36e TIR DU JORAT - 2023</t>
  </si>
  <si>
    <t>Mercredi 28 juin 16h - 19h30, Mercredi 5 juillet 16h - 19h30, jeudi 6 juillet 16h00 - 19h30, vendredi 7 juillet 15h00 - 19h30, samedi 8 juillet 09h00 - 11h30</t>
  </si>
  <si>
    <t>Total  CHF</t>
  </si>
  <si>
    <t xml:space="preserve">    https://www.froidevilletirsportif.ch</t>
  </si>
  <si>
    <t>Inscription à :  Olivier BRÜTSCH, Chemin du Verger 4, 1053 Bretigny-sur-Morrens, Mobile : 078 621 33 75, E-mail :</t>
  </si>
  <si>
    <t>EXERCICE
CHF 5.-
5cps A10</t>
  </si>
  <si>
    <t>GROUPE
CHF 19.-
8cps A10
4cpc + 4cs</t>
  </si>
  <si>
    <t>JORAT
Répart.
CHF 19.-
6cpc A10</t>
  </si>
  <si>
    <t>FROIDEVILLE
CHF 19.-
5cpc A100</t>
  </si>
  <si>
    <t>Livret
CHF 6.-</t>
  </si>
  <si>
    <t>Groupe D/E</t>
  </si>
  <si>
    <t>Groupe A</t>
  </si>
  <si>
    <t>90
MQ
57-02
57-03</t>
  </si>
  <si>
    <t>Inscription groupe : Cat. A CHF 30.- (groupe valable dès 3 tireurs, dont deux à l'Arme de Sport)</t>
  </si>
  <si>
    <t>Inscription groupe : Cat. D/E CHF 40.- (groupe valable dès 5 tireurs à l'Arme d'Ordonnance)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</si>
</sst>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Fr. &quot;\ #,##0.00"/>
    <numFmt numFmtId="165" formatCode="&quot;CHF &quot;\ #,##0.00"/>
  </numFmts>
  <fonts count="22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2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3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14"/>
      <color rgb="FFFF0000"/>
      <name val="Arial"/>
      <family val="2"/>
    </font>
    <font>
      <u/>
      <sz val="10"/>
      <color theme="10"/>
      <name val="Arial"/>
    </font>
    <font>
      <b/>
      <sz val="24"/>
      <name val="Arial"/>
      <family val="2"/>
    </font>
    <font>
      <b/>
      <sz val="24"/>
      <color theme="10"/>
      <name val="Arial"/>
      <family val="2"/>
    </font>
    <font>
      <b/>
      <sz val="14"/>
      <color theme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164" fontId="7" fillId="0" borderId="3" xfId="0" applyNumberFormat="1" applyFont="1" applyBorder="1" applyProtection="1">
      <protection locked="0"/>
    </xf>
    <xf numFmtId="0" fontId="3" fillId="0" borderId="0" xfId="0" applyFont="1" applyAlignment="1">
      <alignment vertical="center"/>
    </xf>
    <xf numFmtId="0" fontId="14" fillId="0" borderId="0" xfId="0" applyFont="1"/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19" fillId="0" borderId="0" xfId="0" applyFont="1"/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18" fillId="3" borderId="2" xfId="1" applyFont="1" applyFill="1" applyBorder="1" applyAlignment="1" applyProtection="1">
      <alignment horizontal="left" vertical="center"/>
    </xf>
    <xf numFmtId="0" fontId="18" fillId="3" borderId="6" xfId="1" applyFont="1" applyFill="1" applyBorder="1" applyAlignment="1" applyProtection="1">
      <alignment horizontal="lef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6" fillId="0" borderId="8" xfId="0" applyFont="1" applyBorder="1" applyAlignment="1">
      <alignment horizontal="right" vertical="center"/>
    </xf>
    <xf numFmtId="0" fontId="17" fillId="0" borderId="8" xfId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left"/>
      <protection locked="0"/>
    </xf>
    <xf numFmtId="49" fontId="6" fillId="0" borderId="5" xfId="0" applyNumberFormat="1" applyFont="1" applyBorder="1" applyAlignment="1" applyProtection="1">
      <alignment horizontal="left"/>
      <protection locked="0"/>
    </xf>
    <xf numFmtId="0" fontId="20" fillId="0" borderId="4" xfId="0" applyFont="1" applyBorder="1" applyAlignment="1" applyProtection="1">
      <alignment horizontal="left"/>
      <protection locked="0"/>
    </xf>
    <xf numFmtId="0" fontId="17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Protection="1"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165" fontId="1" fillId="0" borderId="12" xfId="0" applyNumberFormat="1" applyFont="1" applyBorder="1" applyAlignment="1" applyProtection="1">
      <alignment horizontal="center" vertical="center"/>
      <protection locked="0"/>
    </xf>
    <xf numFmtId="165" fontId="1" fillId="0" borderId="12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18" fillId="0" borderId="12" xfId="1" applyFont="1" applyFill="1" applyBorder="1" applyAlignment="1" applyProtection="1">
      <alignment horizontal="left" vertical="center"/>
    </xf>
    <xf numFmtId="0" fontId="12" fillId="0" borderId="0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0" fontId="20" fillId="0" borderId="0" xfId="0" applyFont="1" applyFill="1" applyBorder="1" applyAlignment="1" applyProtection="1">
      <alignment horizontal="left"/>
    </xf>
    <xf numFmtId="0" fontId="6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7" fillId="0" borderId="10" xfId="0" applyFont="1" applyFill="1" applyBorder="1" applyAlignment="1" applyProtection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/>
    </xf>
    <xf numFmtId="164" fontId="7" fillId="0" borderId="9" xfId="0" applyNumberFormat="1" applyFont="1" applyFill="1" applyBorder="1" applyProtection="1"/>
    <xf numFmtId="0" fontId="0" fillId="0" borderId="0" xfId="0" applyFill="1" applyBorder="1" applyProtection="1"/>
    <xf numFmtId="165" fontId="1" fillId="0" borderId="10" xfId="0" applyNumberFormat="1" applyFont="1" applyFill="1" applyBorder="1" applyAlignment="1" applyProtection="1">
      <alignment horizontal="center" vertical="center"/>
    </xf>
    <xf numFmtId="165" fontId="1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irdujorat@froidevilletirsportif.ch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roidevilletirsportif.ch/" TargetMode="External"/><Relationship Id="rId1" Type="http://schemas.openxmlformats.org/officeDocument/2006/relationships/hyperlink" Target="https://www.froidevilletirsportif.ch/" TargetMode="External"/><Relationship Id="rId6" Type="http://schemas.openxmlformats.org/officeDocument/2006/relationships/hyperlink" Target="mailto:tirdujorat@froidevilletirsportif.ch" TargetMode="External"/><Relationship Id="rId5" Type="http://schemas.openxmlformats.org/officeDocument/2006/relationships/hyperlink" Target="https://www.froidevilletirsportif.ch/" TargetMode="External"/><Relationship Id="rId4" Type="http://schemas.openxmlformats.org/officeDocument/2006/relationships/hyperlink" Target="https://www.froidevilletirsportif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tabSelected="1" zoomScaleNormal="100" workbookViewId="0">
      <selection activeCell="E5" sqref="E5:I5"/>
    </sheetView>
  </sheetViews>
  <sheetFormatPr baseColWidth="10" defaultColWidth="11.42578125" defaultRowHeight="12.75" x14ac:dyDescent="0.2"/>
  <cols>
    <col min="1" max="1" width="4.140625" customWidth="1"/>
    <col min="2" max="2" width="16.42578125" customWidth="1"/>
    <col min="3" max="4" width="15" customWidth="1"/>
    <col min="5" max="5" width="17.7109375" customWidth="1"/>
    <col min="6" max="6" width="10.7109375" customWidth="1"/>
    <col min="7" max="7" width="32.42578125" customWidth="1"/>
    <col min="8" max="9" width="7.85546875" customWidth="1"/>
    <col min="10" max="13" width="14.7109375" customWidth="1"/>
    <col min="14" max="14" width="12.7109375" customWidth="1"/>
    <col min="15" max="17" width="16.7109375" customWidth="1"/>
    <col min="18" max="18" width="6.7109375" style="97" customWidth="1"/>
    <col min="19" max="19" width="4.140625" customWidth="1"/>
    <col min="20" max="20" width="16.42578125" customWidth="1"/>
    <col min="21" max="22" width="15" customWidth="1"/>
    <col min="23" max="23" width="17.7109375" customWidth="1"/>
    <col min="24" max="24" width="10.7109375" customWidth="1"/>
    <col min="25" max="25" width="32.42578125" customWidth="1"/>
    <col min="26" max="27" width="7.85546875" customWidth="1"/>
    <col min="28" max="31" width="14.7109375" customWidth="1"/>
    <col min="32" max="32" width="12.7109375" customWidth="1"/>
    <col min="33" max="35" width="16.7109375" customWidth="1"/>
  </cols>
  <sheetData>
    <row r="1" spans="1:35" s="1" customFormat="1" ht="30.75" thickBot="1" x14ac:dyDescent="0.25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5" t="s">
        <v>36</v>
      </c>
      <c r="K1" s="55"/>
      <c r="L1" s="55"/>
      <c r="M1" s="55"/>
      <c r="N1" s="55"/>
      <c r="O1" s="55"/>
      <c r="P1" s="55"/>
      <c r="Q1" s="55"/>
      <c r="R1" s="59"/>
      <c r="S1" s="54" t="s">
        <v>33</v>
      </c>
      <c r="T1" s="54"/>
      <c r="U1" s="54"/>
      <c r="V1" s="54"/>
      <c r="W1" s="54"/>
      <c r="X1" s="54"/>
      <c r="Y1" s="54"/>
      <c r="Z1" s="54"/>
      <c r="AA1" s="54"/>
      <c r="AB1" s="55" t="s">
        <v>36</v>
      </c>
      <c r="AC1" s="55"/>
      <c r="AD1" s="55"/>
      <c r="AE1" s="55"/>
      <c r="AF1" s="55"/>
      <c r="AG1" s="55"/>
      <c r="AH1" s="55"/>
      <c r="AI1" s="55"/>
    </row>
    <row r="2" spans="1:35" s="3" customFormat="1" ht="12" thickTop="1" x14ac:dyDescent="0.2">
      <c r="A2" s="2"/>
      <c r="G2" s="2"/>
      <c r="H2" s="2"/>
      <c r="R2" s="79"/>
      <c r="S2" s="2"/>
      <c r="Y2" s="2"/>
      <c r="Z2" s="2"/>
    </row>
    <row r="3" spans="1:35" s="4" customFormat="1" ht="16.5" x14ac:dyDescent="0.25">
      <c r="A3" s="53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80"/>
      <c r="S3" s="53" t="s">
        <v>34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</row>
    <row r="4" spans="1:35" s="3" customFormat="1" ht="11.25" x14ac:dyDescent="0.2">
      <c r="B4" s="5"/>
      <c r="C4" s="5"/>
      <c r="D4" s="5"/>
      <c r="G4" s="5"/>
      <c r="R4" s="81"/>
      <c r="T4" s="5"/>
      <c r="U4" s="5"/>
      <c r="V4" s="5"/>
      <c r="Y4" s="5"/>
    </row>
    <row r="5" spans="1:35" s="6" customFormat="1" ht="24.75" customHeight="1" x14ac:dyDescent="0.4">
      <c r="A5" s="52" t="s">
        <v>16</v>
      </c>
      <c r="B5" s="52"/>
      <c r="C5" s="52"/>
      <c r="D5" s="52"/>
      <c r="E5" s="51"/>
      <c r="F5" s="51"/>
      <c r="G5" s="51"/>
      <c r="H5" s="51"/>
      <c r="I5" s="51"/>
      <c r="J5" s="26"/>
      <c r="K5" s="52" t="s">
        <v>17</v>
      </c>
      <c r="L5" s="52"/>
      <c r="M5" s="58"/>
      <c r="N5" s="58"/>
      <c r="O5" s="58"/>
      <c r="P5" s="58"/>
      <c r="Q5" s="58"/>
      <c r="R5" s="82"/>
      <c r="S5" s="52" t="s">
        <v>16</v>
      </c>
      <c r="T5" s="52"/>
      <c r="U5" s="52"/>
      <c r="V5" s="52"/>
      <c r="W5" s="51"/>
      <c r="X5" s="51"/>
      <c r="Y5" s="51"/>
      <c r="Z5" s="51"/>
      <c r="AA5" s="51"/>
      <c r="AB5" s="26"/>
      <c r="AC5" s="52" t="s">
        <v>17</v>
      </c>
      <c r="AD5" s="52"/>
      <c r="AE5" s="58"/>
      <c r="AF5" s="58"/>
      <c r="AG5" s="58"/>
      <c r="AH5" s="58"/>
      <c r="AI5" s="58"/>
    </row>
    <row r="6" spans="1:35" s="3" customFormat="1" ht="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7" customFormat="1" ht="24.95" customHeight="1" x14ac:dyDescent="0.25">
      <c r="A7" s="47" t="s">
        <v>14</v>
      </c>
      <c r="B7" s="47"/>
      <c r="C7" s="45"/>
      <c r="D7" s="45"/>
      <c r="E7" s="45"/>
      <c r="F7" s="45"/>
      <c r="G7" s="45"/>
      <c r="H7" s="45"/>
      <c r="I7" s="45"/>
      <c r="J7" s="8"/>
      <c r="K7" s="31"/>
      <c r="L7" s="31"/>
      <c r="M7" s="31"/>
      <c r="N7" s="31"/>
      <c r="O7" s="31"/>
      <c r="P7" s="31"/>
      <c r="Q7" s="31"/>
      <c r="R7" s="84"/>
      <c r="S7" s="47" t="s">
        <v>14</v>
      </c>
      <c r="T7" s="47"/>
      <c r="U7" s="45"/>
      <c r="V7" s="45"/>
      <c r="W7" s="45"/>
      <c r="X7" s="45"/>
      <c r="Y7" s="45"/>
      <c r="Z7" s="45"/>
      <c r="AA7" s="45"/>
      <c r="AB7" s="8"/>
      <c r="AC7" s="31"/>
      <c r="AD7" s="31"/>
      <c r="AE7" s="31"/>
      <c r="AF7" s="31"/>
      <c r="AG7" s="31"/>
      <c r="AH7" s="31"/>
      <c r="AI7" s="31"/>
    </row>
    <row r="8" spans="1:35" s="7" customFormat="1" ht="24.95" customHeight="1" x14ac:dyDescent="0.25">
      <c r="A8" s="47" t="s">
        <v>15</v>
      </c>
      <c r="B8" s="47"/>
      <c r="C8" s="46"/>
      <c r="D8" s="46"/>
      <c r="E8" s="46"/>
      <c r="F8" s="46"/>
      <c r="G8" s="46"/>
      <c r="H8" s="46"/>
      <c r="I8" s="46"/>
      <c r="J8" s="8"/>
      <c r="K8" s="47" t="s">
        <v>20</v>
      </c>
      <c r="L8" s="47"/>
      <c r="M8" s="8"/>
      <c r="N8" s="8"/>
      <c r="O8" s="8"/>
      <c r="P8" s="8"/>
      <c r="Q8" s="8"/>
      <c r="R8" s="85"/>
      <c r="S8" s="47" t="s">
        <v>15</v>
      </c>
      <c r="T8" s="47"/>
      <c r="U8" s="46"/>
      <c r="V8" s="46"/>
      <c r="W8" s="46"/>
      <c r="X8" s="46"/>
      <c r="Y8" s="46"/>
      <c r="Z8" s="46"/>
      <c r="AA8" s="46"/>
      <c r="AB8" s="8"/>
      <c r="AC8" s="47" t="s">
        <v>20</v>
      </c>
      <c r="AD8" s="47"/>
      <c r="AE8" s="8"/>
      <c r="AF8" s="8"/>
      <c r="AG8" s="8"/>
      <c r="AH8" s="8"/>
      <c r="AI8" s="8"/>
    </row>
    <row r="9" spans="1:35" s="7" customFormat="1" ht="24.95" customHeight="1" x14ac:dyDescent="0.25">
      <c r="A9" s="47" t="s">
        <v>11</v>
      </c>
      <c r="B9" s="47"/>
      <c r="C9" s="24"/>
      <c r="D9" s="8" t="s">
        <v>12</v>
      </c>
      <c r="E9" s="45"/>
      <c r="F9" s="45"/>
      <c r="G9" s="45"/>
      <c r="H9" s="45"/>
      <c r="I9" s="45"/>
      <c r="J9" s="8"/>
      <c r="K9" s="8" t="s">
        <v>9</v>
      </c>
      <c r="L9" s="45"/>
      <c r="M9" s="45"/>
      <c r="N9" s="8" t="s">
        <v>10</v>
      </c>
      <c r="O9" s="45"/>
      <c r="P9" s="45"/>
      <c r="Q9" s="45"/>
      <c r="R9" s="86"/>
      <c r="S9" s="47" t="s">
        <v>11</v>
      </c>
      <c r="T9" s="47"/>
      <c r="U9" s="24"/>
      <c r="V9" s="8" t="s">
        <v>12</v>
      </c>
      <c r="W9" s="45"/>
      <c r="X9" s="45"/>
      <c r="Y9" s="45"/>
      <c r="Z9" s="45"/>
      <c r="AA9" s="45"/>
      <c r="AB9" s="8"/>
      <c r="AC9" s="8" t="s">
        <v>9</v>
      </c>
      <c r="AD9" s="45"/>
      <c r="AE9" s="45"/>
      <c r="AF9" s="8" t="s">
        <v>10</v>
      </c>
      <c r="AG9" s="45"/>
      <c r="AH9" s="45"/>
      <c r="AI9" s="45"/>
    </row>
    <row r="10" spans="1:35" s="7" customFormat="1" ht="24.95" customHeight="1" x14ac:dyDescent="0.25">
      <c r="A10" s="47" t="s">
        <v>18</v>
      </c>
      <c r="B10" s="47"/>
      <c r="C10" s="47"/>
      <c r="D10" s="45"/>
      <c r="E10" s="45"/>
      <c r="F10" s="45"/>
      <c r="G10" s="45"/>
      <c r="H10" s="45"/>
      <c r="I10" s="45"/>
      <c r="J10" s="8"/>
      <c r="K10" s="8" t="s">
        <v>8</v>
      </c>
      <c r="L10" s="45"/>
      <c r="M10" s="45"/>
      <c r="N10" s="45"/>
      <c r="O10" s="45"/>
      <c r="P10" s="45"/>
      <c r="Q10" s="45"/>
      <c r="R10" s="86"/>
      <c r="S10" s="47" t="s">
        <v>18</v>
      </c>
      <c r="T10" s="47"/>
      <c r="U10" s="47"/>
      <c r="V10" s="45"/>
      <c r="W10" s="45"/>
      <c r="X10" s="45"/>
      <c r="Y10" s="45"/>
      <c r="Z10" s="45"/>
      <c r="AA10" s="45"/>
      <c r="AB10" s="8"/>
      <c r="AC10" s="8" t="s">
        <v>8</v>
      </c>
      <c r="AD10" s="45"/>
      <c r="AE10" s="45"/>
      <c r="AF10" s="45"/>
      <c r="AG10" s="45"/>
      <c r="AH10" s="45"/>
      <c r="AI10" s="45"/>
    </row>
    <row r="11" spans="1:35" s="7" customFormat="1" ht="24.95" customHeight="1" x14ac:dyDescent="0.25">
      <c r="A11" s="47" t="s">
        <v>24</v>
      </c>
      <c r="B11" s="47"/>
      <c r="C11" s="47"/>
      <c r="D11" s="45"/>
      <c r="E11" s="45"/>
      <c r="F11" s="45"/>
      <c r="G11" s="45"/>
      <c r="H11" s="45"/>
      <c r="I11" s="45"/>
      <c r="J11" s="8"/>
      <c r="K11" s="8" t="s">
        <v>11</v>
      </c>
      <c r="L11" s="25"/>
      <c r="M11" s="8" t="s">
        <v>12</v>
      </c>
      <c r="N11" s="46"/>
      <c r="O11" s="46"/>
      <c r="P11" s="46"/>
      <c r="Q11" s="46"/>
      <c r="R11" s="86"/>
      <c r="S11" s="47" t="s">
        <v>24</v>
      </c>
      <c r="T11" s="47"/>
      <c r="U11" s="47"/>
      <c r="V11" s="45"/>
      <c r="W11" s="45"/>
      <c r="X11" s="45"/>
      <c r="Y11" s="45"/>
      <c r="Z11" s="45"/>
      <c r="AA11" s="45"/>
      <c r="AB11" s="8"/>
      <c r="AC11" s="8" t="s">
        <v>11</v>
      </c>
      <c r="AD11" s="25"/>
      <c r="AE11" s="8" t="s">
        <v>12</v>
      </c>
      <c r="AF11" s="46"/>
      <c r="AG11" s="46"/>
      <c r="AH11" s="46"/>
      <c r="AI11" s="46"/>
    </row>
    <row r="12" spans="1:35" s="7" customFormat="1" ht="24.95" customHeight="1" x14ac:dyDescent="0.25">
      <c r="A12" s="47" t="s">
        <v>19</v>
      </c>
      <c r="B12" s="47"/>
      <c r="C12" s="47"/>
      <c r="D12" s="45"/>
      <c r="E12" s="45"/>
      <c r="F12" s="45"/>
      <c r="G12" s="45"/>
      <c r="H12" s="45"/>
      <c r="I12" s="45"/>
      <c r="J12" s="8"/>
      <c r="K12" s="8" t="s">
        <v>30</v>
      </c>
      <c r="L12" s="56"/>
      <c r="M12" s="56"/>
      <c r="N12" s="8" t="s">
        <v>13</v>
      </c>
      <c r="O12" s="57"/>
      <c r="P12" s="57"/>
      <c r="Q12" s="57"/>
      <c r="R12" s="87"/>
      <c r="S12" s="47" t="s">
        <v>19</v>
      </c>
      <c r="T12" s="47"/>
      <c r="U12" s="47"/>
      <c r="V12" s="45"/>
      <c r="W12" s="45"/>
      <c r="X12" s="45"/>
      <c r="Y12" s="45"/>
      <c r="Z12" s="45"/>
      <c r="AA12" s="45"/>
      <c r="AB12" s="8"/>
      <c r="AC12" s="8" t="s">
        <v>30</v>
      </c>
      <c r="AD12" s="56"/>
      <c r="AE12" s="56"/>
      <c r="AF12" s="8" t="s">
        <v>13</v>
      </c>
      <c r="AG12" s="57"/>
      <c r="AH12" s="57"/>
      <c r="AI12" s="57"/>
    </row>
    <row r="13" spans="1:35" s="7" customFormat="1" ht="24.95" customHeight="1" x14ac:dyDescent="0.25">
      <c r="A13" s="47" t="s">
        <v>26</v>
      </c>
      <c r="B13" s="47"/>
      <c r="C13" s="47"/>
      <c r="D13" s="46"/>
      <c r="E13" s="46"/>
      <c r="F13" s="46"/>
      <c r="G13" s="46"/>
      <c r="H13" s="46"/>
      <c r="I13" s="46"/>
      <c r="J13" s="31"/>
      <c r="K13" s="31"/>
      <c r="L13" s="31"/>
      <c r="M13" s="31"/>
      <c r="N13" s="31"/>
      <c r="O13" s="31"/>
      <c r="P13" s="31"/>
      <c r="Q13" s="31"/>
      <c r="R13" s="88"/>
      <c r="S13" s="47" t="s">
        <v>26</v>
      </c>
      <c r="T13" s="47"/>
      <c r="U13" s="47"/>
      <c r="V13" s="46"/>
      <c r="W13" s="46"/>
      <c r="X13" s="46"/>
      <c r="Y13" s="46"/>
      <c r="Z13" s="46"/>
      <c r="AA13" s="46"/>
      <c r="AB13" s="31"/>
      <c r="AC13" s="31"/>
      <c r="AD13" s="31"/>
      <c r="AE13" s="31"/>
      <c r="AF13" s="31"/>
      <c r="AG13" s="31"/>
      <c r="AH13" s="31"/>
      <c r="AI13" s="31"/>
    </row>
    <row r="14" spans="1:35" s="7" customFormat="1" ht="15" x14ac:dyDescent="0.2">
      <c r="F14" s="9"/>
      <c r="R14" s="89"/>
      <c r="X14" s="9"/>
    </row>
    <row r="15" spans="1:35" ht="22.5" customHeight="1" x14ac:dyDescent="0.2">
      <c r="A15" s="43" t="s">
        <v>37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1" t="s">
        <v>31</v>
      </c>
      <c r="N15" s="41"/>
      <c r="O15" s="41"/>
      <c r="P15" s="41"/>
      <c r="Q15" s="42"/>
      <c r="R15" s="60"/>
      <c r="S15" s="43" t="s">
        <v>37</v>
      </c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1" t="s">
        <v>31</v>
      </c>
      <c r="AF15" s="41"/>
      <c r="AG15" s="41"/>
      <c r="AH15" s="41"/>
      <c r="AI15" s="42"/>
    </row>
    <row r="16" spans="1:35" s="61" customFormat="1" ht="12.75" customHeight="1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  <c r="N16" s="78"/>
      <c r="O16" s="78"/>
      <c r="P16" s="78"/>
      <c r="Q16" s="78"/>
      <c r="R16" s="60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8"/>
      <c r="AF16" s="78"/>
      <c r="AG16" s="78"/>
      <c r="AH16" s="78"/>
      <c r="AI16" s="78"/>
    </row>
    <row r="17" spans="1:35" ht="22.5" customHeight="1" x14ac:dyDescent="0.2">
      <c r="A17" s="76" t="s">
        <v>44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60"/>
      <c r="S17" s="76" t="s">
        <v>43</v>
      </c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  <row r="18" spans="1:35" ht="60" customHeight="1" x14ac:dyDescent="0.2">
      <c r="A18" s="10" t="s">
        <v>0</v>
      </c>
      <c r="B18" s="11" t="s">
        <v>4</v>
      </c>
      <c r="C18" s="48" t="s">
        <v>2</v>
      </c>
      <c r="D18" s="49"/>
      <c r="E18" s="50"/>
      <c r="F18" s="11" t="s">
        <v>27</v>
      </c>
      <c r="G18" s="10" t="s">
        <v>3</v>
      </c>
      <c r="H18" s="11" t="s">
        <v>28</v>
      </c>
      <c r="I18" s="11" t="s">
        <v>29</v>
      </c>
      <c r="J18" s="11" t="s">
        <v>38</v>
      </c>
      <c r="K18" s="11" t="s">
        <v>39</v>
      </c>
      <c r="L18" s="11" t="s">
        <v>40</v>
      </c>
      <c r="M18" s="11" t="s">
        <v>41</v>
      </c>
      <c r="N18" s="11" t="s">
        <v>42</v>
      </c>
      <c r="O18" s="11" t="s">
        <v>35</v>
      </c>
      <c r="P18" s="11" t="s">
        <v>5</v>
      </c>
      <c r="Q18" s="11" t="s">
        <v>6</v>
      </c>
      <c r="R18" s="90"/>
      <c r="S18" s="10" t="s">
        <v>0</v>
      </c>
      <c r="T18" s="11" t="s">
        <v>4</v>
      </c>
      <c r="U18" s="48" t="s">
        <v>2</v>
      </c>
      <c r="V18" s="49"/>
      <c r="W18" s="50"/>
      <c r="X18" s="11" t="s">
        <v>27</v>
      </c>
      <c r="Y18" s="10" t="s">
        <v>3</v>
      </c>
      <c r="Z18" s="11" t="s">
        <v>45</v>
      </c>
      <c r="AA18" s="11" t="s">
        <v>29</v>
      </c>
      <c r="AB18" s="11" t="s">
        <v>38</v>
      </c>
      <c r="AC18" s="11" t="s">
        <v>39</v>
      </c>
      <c r="AD18" s="11" t="s">
        <v>40</v>
      </c>
      <c r="AE18" s="11" t="s">
        <v>41</v>
      </c>
      <c r="AF18" s="11" t="s">
        <v>42</v>
      </c>
      <c r="AG18" s="11" t="s">
        <v>35</v>
      </c>
      <c r="AH18" s="11" t="s">
        <v>5</v>
      </c>
      <c r="AI18" s="11" t="s">
        <v>6</v>
      </c>
    </row>
    <row r="19" spans="1:35" ht="27" customHeight="1" x14ac:dyDescent="0.2">
      <c r="A19" s="12">
        <v>1</v>
      </c>
      <c r="B19" s="17"/>
      <c r="C19" s="35"/>
      <c r="D19" s="36"/>
      <c r="E19" s="37"/>
      <c r="F19" s="17"/>
      <c r="G19" s="17"/>
      <c r="H19" s="17"/>
      <c r="I19" s="20" t="str">
        <f ca="1">IF(ISBLANK(F19),"",(_xlfn.IFS((YEAR(TODAY())-F19)&lt;17,"U17",(YEAR(TODAY())-F19)&lt;21,"U21",(YEAR(TODAY())-F19)&lt;60,"E",(YEAR(TODAY())-F19)&gt;69,"SV",(YEAR(TODAY())-F19)&gt;59,"V")))</f>
        <v/>
      </c>
      <c r="J19" s="27"/>
      <c r="K19" s="28">
        <v>19</v>
      </c>
      <c r="L19" s="27"/>
      <c r="M19" s="27"/>
      <c r="N19" s="28">
        <v>6</v>
      </c>
      <c r="O19" s="29" t="str">
        <f t="shared" ref="O19:O22" si="0">IF(ISBLANK(C19),"",SUM(J19:N19))</f>
        <v/>
      </c>
      <c r="P19" s="30"/>
      <c r="Q19" s="29" t="str">
        <f t="shared" ref="Q19:Q22" si="1">IF(ISBLANK(C19),"",O19-P19)</f>
        <v/>
      </c>
      <c r="R19" s="91"/>
      <c r="S19" s="12">
        <v>1</v>
      </c>
      <c r="T19" s="17"/>
      <c r="U19" s="35"/>
      <c r="V19" s="36"/>
      <c r="W19" s="37"/>
      <c r="X19" s="17"/>
      <c r="Y19" s="17"/>
      <c r="Z19" s="17"/>
      <c r="AA19" s="20" t="str">
        <f ca="1">IF(ISBLANK(X19),"",(_xlfn.IFS((YEAR(TODAY())-X19)&lt;17,"U17",(YEAR(TODAY())-X19)&lt;21,"U21",(YEAR(TODAY())-X19)&lt;60,"E",(YEAR(TODAY())-X19)&gt;69,"SV",(YEAR(TODAY())-X19)&gt;59,"V")))</f>
        <v/>
      </c>
      <c r="AB19" s="27"/>
      <c r="AC19" s="28">
        <v>19</v>
      </c>
      <c r="AD19" s="27"/>
      <c r="AE19" s="27"/>
      <c r="AF19" s="28">
        <v>6</v>
      </c>
      <c r="AG19" s="29" t="str">
        <f t="shared" ref="AG19:AG24" si="2">IF(ISBLANK(U19),"",SUM(AB19:AF19))</f>
        <v/>
      </c>
      <c r="AH19" s="30"/>
      <c r="AI19" s="29" t="str">
        <f t="shared" ref="AI19:AI24" si="3">IF(ISBLANK(U19),"",AG19-AH19)</f>
        <v/>
      </c>
    </row>
    <row r="20" spans="1:35" ht="27" customHeight="1" x14ac:dyDescent="0.2">
      <c r="A20" s="12">
        <v>2</v>
      </c>
      <c r="B20" s="17"/>
      <c r="C20" s="35"/>
      <c r="D20" s="36"/>
      <c r="E20" s="37"/>
      <c r="F20" s="17"/>
      <c r="G20" s="17"/>
      <c r="H20" s="17"/>
      <c r="I20" s="20" t="str">
        <f t="shared" ref="I20:I22" ca="1" si="4">IF(ISBLANK(F20),"",(_xlfn.IFS((YEAR(TODAY())-F20)&lt;17,"U17",(YEAR(TODAY())-F20)&lt;21,"U21",(YEAR(TODAY())-F20)&lt;60,"E",(YEAR(TODAY())-F20)&gt;69,"SV",(YEAR(TODAY())-F20)&gt;59,"V")))</f>
        <v/>
      </c>
      <c r="J20" s="27"/>
      <c r="K20" s="28">
        <v>19</v>
      </c>
      <c r="L20" s="27"/>
      <c r="M20" s="27"/>
      <c r="N20" s="28">
        <v>6</v>
      </c>
      <c r="O20" s="29" t="str">
        <f t="shared" si="0"/>
        <v/>
      </c>
      <c r="P20" s="30"/>
      <c r="Q20" s="29" t="str">
        <f t="shared" si="1"/>
        <v/>
      </c>
      <c r="R20" s="91"/>
      <c r="S20" s="12">
        <v>2</v>
      </c>
      <c r="T20" s="17"/>
      <c r="U20" s="35"/>
      <c r="V20" s="36"/>
      <c r="W20" s="37"/>
      <c r="X20" s="17"/>
      <c r="Y20" s="17"/>
      <c r="Z20" s="17"/>
      <c r="AA20" s="20" t="str">
        <f t="shared" ref="AA20:AA24" ca="1" si="5">IF(ISBLANK(X20),"",(_xlfn.IFS((YEAR(TODAY())-X20)&lt;17,"U17",(YEAR(TODAY())-X20)&lt;21,"U21",(YEAR(TODAY())-X20)&lt;60,"E",(YEAR(TODAY())-X20)&gt;69,"SV",(YEAR(TODAY())-X20)&gt;59,"V")))</f>
        <v/>
      </c>
      <c r="AB20" s="27"/>
      <c r="AC20" s="28">
        <v>19</v>
      </c>
      <c r="AD20" s="27"/>
      <c r="AE20" s="27"/>
      <c r="AF20" s="28">
        <v>6</v>
      </c>
      <c r="AG20" s="29" t="str">
        <f t="shared" si="2"/>
        <v/>
      </c>
      <c r="AH20" s="30"/>
      <c r="AI20" s="29" t="str">
        <f t="shared" si="3"/>
        <v/>
      </c>
    </row>
    <row r="21" spans="1:35" ht="27" customHeight="1" x14ac:dyDescent="0.2">
      <c r="A21" s="12">
        <v>3</v>
      </c>
      <c r="B21" s="17"/>
      <c r="C21" s="35"/>
      <c r="D21" s="36"/>
      <c r="E21" s="37"/>
      <c r="F21" s="17"/>
      <c r="G21" s="17"/>
      <c r="H21" s="17"/>
      <c r="I21" s="20" t="str">
        <f t="shared" ca="1" si="4"/>
        <v/>
      </c>
      <c r="J21" s="27"/>
      <c r="K21" s="28">
        <v>19</v>
      </c>
      <c r="L21" s="27"/>
      <c r="M21" s="27"/>
      <c r="N21" s="28">
        <v>6</v>
      </c>
      <c r="O21" s="29" t="str">
        <f t="shared" si="0"/>
        <v/>
      </c>
      <c r="P21" s="30"/>
      <c r="Q21" s="29" t="str">
        <f t="shared" si="1"/>
        <v/>
      </c>
      <c r="R21" s="91"/>
      <c r="S21" s="12">
        <v>3</v>
      </c>
      <c r="T21" s="17"/>
      <c r="U21" s="35"/>
      <c r="V21" s="36"/>
      <c r="W21" s="37"/>
      <c r="X21" s="17"/>
      <c r="Y21" s="17"/>
      <c r="Z21" s="17"/>
      <c r="AA21" s="20" t="str">
        <f t="shared" ca="1" si="5"/>
        <v/>
      </c>
      <c r="AB21" s="27"/>
      <c r="AC21" s="28">
        <v>19</v>
      </c>
      <c r="AD21" s="27"/>
      <c r="AE21" s="27"/>
      <c r="AF21" s="28">
        <v>6</v>
      </c>
      <c r="AG21" s="29" t="str">
        <f t="shared" si="2"/>
        <v/>
      </c>
      <c r="AH21" s="30"/>
      <c r="AI21" s="29" t="str">
        <f t="shared" si="3"/>
        <v/>
      </c>
    </row>
    <row r="22" spans="1:35" ht="27" customHeight="1" x14ac:dyDescent="0.2">
      <c r="A22" s="12">
        <v>4</v>
      </c>
      <c r="B22" s="17"/>
      <c r="C22" s="35"/>
      <c r="D22" s="36"/>
      <c r="E22" s="37"/>
      <c r="F22" s="17"/>
      <c r="G22" s="17"/>
      <c r="H22" s="17"/>
      <c r="I22" s="20" t="str">
        <f t="shared" ca="1" si="4"/>
        <v/>
      </c>
      <c r="J22" s="27"/>
      <c r="K22" s="28">
        <v>19</v>
      </c>
      <c r="L22" s="27"/>
      <c r="M22" s="27"/>
      <c r="N22" s="28">
        <v>6</v>
      </c>
      <c r="O22" s="29" t="str">
        <f t="shared" si="0"/>
        <v/>
      </c>
      <c r="P22" s="30"/>
      <c r="Q22" s="29" t="str">
        <f t="shared" si="1"/>
        <v/>
      </c>
      <c r="R22" s="91"/>
      <c r="S22" s="12">
        <v>4</v>
      </c>
      <c r="T22" s="17"/>
      <c r="U22" s="35"/>
      <c r="V22" s="36"/>
      <c r="W22" s="37"/>
      <c r="X22" s="17"/>
      <c r="Y22" s="17"/>
      <c r="Z22" s="17"/>
      <c r="AA22" s="20" t="str">
        <f t="shared" ca="1" si="5"/>
        <v/>
      </c>
      <c r="AB22" s="27"/>
      <c r="AC22" s="28">
        <v>19</v>
      </c>
      <c r="AD22" s="27"/>
      <c r="AE22" s="27"/>
      <c r="AF22" s="28">
        <v>6</v>
      </c>
      <c r="AG22" s="29" t="str">
        <f t="shared" si="2"/>
        <v/>
      </c>
      <c r="AH22" s="30"/>
      <c r="AI22" s="29" t="str">
        <f t="shared" si="3"/>
        <v/>
      </c>
    </row>
    <row r="23" spans="1:35" ht="27" customHeight="1" x14ac:dyDescent="0.2">
      <c r="A23" s="32" t="s">
        <v>46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29" t="str">
        <f>IF(SUM(O15:O22)&gt;=75,30,"")</f>
        <v/>
      </c>
      <c r="Q23" s="21"/>
      <c r="R23" s="91"/>
      <c r="S23" s="12">
        <v>5</v>
      </c>
      <c r="T23" s="17"/>
      <c r="U23" s="35"/>
      <c r="V23" s="36"/>
      <c r="W23" s="37"/>
      <c r="X23" s="17"/>
      <c r="Y23" s="17"/>
      <c r="Z23" s="17"/>
      <c r="AA23" s="20" t="str">
        <f t="shared" ca="1" si="5"/>
        <v/>
      </c>
      <c r="AB23" s="27"/>
      <c r="AC23" s="28">
        <v>19</v>
      </c>
      <c r="AD23" s="27"/>
      <c r="AE23" s="27"/>
      <c r="AF23" s="28">
        <v>6</v>
      </c>
      <c r="AG23" s="29" t="str">
        <f t="shared" si="2"/>
        <v/>
      </c>
      <c r="AH23" s="30"/>
      <c r="AI23" s="29" t="str">
        <f t="shared" si="3"/>
        <v/>
      </c>
    </row>
    <row r="24" spans="1:35" ht="27" customHeight="1" x14ac:dyDescent="0.2">
      <c r="A24" s="66"/>
      <c r="B24" s="67"/>
      <c r="C24" s="68"/>
      <c r="D24" s="68"/>
      <c r="E24" s="68"/>
      <c r="F24" s="67"/>
      <c r="G24" s="67"/>
      <c r="H24" s="67"/>
      <c r="I24" s="69"/>
      <c r="J24" s="70"/>
      <c r="K24" s="71"/>
      <c r="L24" s="70"/>
      <c r="M24" s="70"/>
      <c r="N24" s="71"/>
      <c r="O24" s="72"/>
      <c r="P24" s="73"/>
      <c r="Q24" s="64"/>
      <c r="R24" s="91"/>
      <c r="S24" s="12">
        <v>6</v>
      </c>
      <c r="T24" s="17"/>
      <c r="U24" s="35"/>
      <c r="V24" s="36"/>
      <c r="W24" s="37"/>
      <c r="X24" s="17"/>
      <c r="Y24" s="17"/>
      <c r="Z24" s="17"/>
      <c r="AA24" s="20" t="str">
        <f t="shared" ca="1" si="5"/>
        <v/>
      </c>
      <c r="AB24" s="27"/>
      <c r="AC24" s="28">
        <v>19</v>
      </c>
      <c r="AD24" s="27"/>
      <c r="AE24" s="27"/>
      <c r="AF24" s="28">
        <v>6</v>
      </c>
      <c r="AG24" s="29" t="str">
        <f t="shared" si="2"/>
        <v/>
      </c>
      <c r="AH24" s="30"/>
      <c r="AI24" s="29" t="str">
        <f t="shared" si="3"/>
        <v/>
      </c>
    </row>
    <row r="25" spans="1:35" s="13" customFormat="1" ht="24.95" customHeight="1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4"/>
      <c r="M25" s="74"/>
      <c r="N25" s="62"/>
      <c r="O25" s="63"/>
      <c r="P25" s="64"/>
      <c r="Q25" s="65"/>
      <c r="R25" s="92"/>
      <c r="S25" s="32" t="s">
        <v>47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29" t="str">
        <f>IF(SUM(AG19:AG24)&gt;=120,40,"")</f>
        <v/>
      </c>
      <c r="AI25" s="21"/>
    </row>
    <row r="26" spans="1:35" x14ac:dyDescent="0.2">
      <c r="R26" s="93"/>
    </row>
    <row r="27" spans="1:35" ht="24.95" customHeight="1" x14ac:dyDescent="0.2">
      <c r="A27" s="22" t="s">
        <v>1</v>
      </c>
      <c r="R27" s="93"/>
      <c r="S27" s="22" t="s">
        <v>1</v>
      </c>
    </row>
    <row r="28" spans="1:35" ht="60" customHeight="1" x14ac:dyDescent="0.2">
      <c r="A28" s="10" t="s">
        <v>0</v>
      </c>
      <c r="B28" s="11" t="s">
        <v>4</v>
      </c>
      <c r="C28" s="48" t="s">
        <v>2</v>
      </c>
      <c r="D28" s="49"/>
      <c r="E28" s="50"/>
      <c r="F28" s="11" t="s">
        <v>27</v>
      </c>
      <c r="G28" s="10" t="s">
        <v>3</v>
      </c>
      <c r="H28" s="11" t="s">
        <v>28</v>
      </c>
      <c r="I28" s="11" t="s">
        <v>29</v>
      </c>
      <c r="J28" s="11" t="s">
        <v>38</v>
      </c>
      <c r="K28" s="11" t="s">
        <v>39</v>
      </c>
      <c r="L28" s="11" t="s">
        <v>40</v>
      </c>
      <c r="M28" s="11" t="s">
        <v>41</v>
      </c>
      <c r="N28" s="11" t="s">
        <v>42</v>
      </c>
      <c r="O28" s="11" t="s">
        <v>35</v>
      </c>
      <c r="P28" s="11" t="s">
        <v>5</v>
      </c>
      <c r="Q28" s="11" t="s">
        <v>6</v>
      </c>
      <c r="R28" s="94"/>
      <c r="S28" s="10" t="s">
        <v>0</v>
      </c>
      <c r="T28" s="11" t="s">
        <v>4</v>
      </c>
      <c r="U28" s="48" t="s">
        <v>2</v>
      </c>
      <c r="V28" s="49"/>
      <c r="W28" s="50"/>
      <c r="X28" s="11" t="s">
        <v>27</v>
      </c>
      <c r="Y28" s="10" t="s">
        <v>3</v>
      </c>
      <c r="Z28" s="11" t="s">
        <v>28</v>
      </c>
      <c r="AA28" s="11" t="s">
        <v>29</v>
      </c>
      <c r="AB28" s="11" t="s">
        <v>38</v>
      </c>
      <c r="AC28" s="11" t="s">
        <v>39</v>
      </c>
      <c r="AD28" s="11" t="s">
        <v>40</v>
      </c>
      <c r="AE28" s="11" t="s">
        <v>41</v>
      </c>
      <c r="AF28" s="11" t="s">
        <v>42</v>
      </c>
      <c r="AG28" s="11" t="s">
        <v>35</v>
      </c>
      <c r="AH28" s="11" t="s">
        <v>5</v>
      </c>
      <c r="AI28" s="11" t="s">
        <v>6</v>
      </c>
    </row>
    <row r="29" spans="1:35" ht="27" customHeight="1" x14ac:dyDescent="0.2">
      <c r="A29" s="17"/>
      <c r="B29" s="17"/>
      <c r="C29" s="35"/>
      <c r="D29" s="36"/>
      <c r="E29" s="37"/>
      <c r="F29" s="17"/>
      <c r="G29" s="17"/>
      <c r="H29" s="17"/>
      <c r="I29" s="20" t="str">
        <f t="shared" ref="I29:I33" ca="1" si="6">IF(ISBLANK(F29),"",(_xlfn.IFS((YEAR(TODAY())-F29)&lt;17,"U17",(YEAR(TODAY())-F29)&lt;21,"U21",(YEAR(TODAY())-F29)&lt;60,"E",(YEAR(TODAY())-F29)&gt;69,"SV",(YEAR(TODAY())-F29)&gt;59,"V")))</f>
        <v/>
      </c>
      <c r="J29" s="27"/>
      <c r="K29" s="28">
        <v>19</v>
      </c>
      <c r="L29" s="27"/>
      <c r="M29" s="27"/>
      <c r="N29" s="28">
        <v>6</v>
      </c>
      <c r="O29" s="28" t="str">
        <f>IF(ISBLANK(C29),"",SUM(J29:N29))</f>
        <v/>
      </c>
      <c r="P29" s="27"/>
      <c r="Q29" s="28" t="str">
        <f>IF(ISBLANK(C29),"",O29-P29)</f>
        <v/>
      </c>
      <c r="R29" s="94"/>
      <c r="S29" s="17"/>
      <c r="T29" s="17"/>
      <c r="U29" s="35"/>
      <c r="V29" s="36"/>
      <c r="W29" s="37"/>
      <c r="X29" s="17"/>
      <c r="Y29" s="17"/>
      <c r="Z29" s="17"/>
      <c r="AA29" s="20" t="str">
        <f t="shared" ref="AA29:AA33" ca="1" si="7">IF(ISBLANK(X29),"",(_xlfn.IFS((YEAR(TODAY())-X29)&lt;17,"U17",(YEAR(TODAY())-X29)&lt;21,"U21",(YEAR(TODAY())-X29)&lt;60,"E",(YEAR(TODAY())-X29)&gt;69,"SV",(YEAR(TODAY())-X29)&gt;59,"V")))</f>
        <v/>
      </c>
      <c r="AB29" s="27"/>
      <c r="AC29" s="28">
        <v>19</v>
      </c>
      <c r="AD29" s="27"/>
      <c r="AE29" s="27"/>
      <c r="AF29" s="28">
        <v>6</v>
      </c>
      <c r="AG29" s="28" t="str">
        <f>IF(ISBLANK(U29),"",SUM(AB29:AF29))</f>
        <v/>
      </c>
      <c r="AH29" s="27"/>
      <c r="AI29" s="28" t="str">
        <f>IF(ISBLANK(U29),"",AG29-AH29)</f>
        <v/>
      </c>
    </row>
    <row r="30" spans="1:35" ht="27" customHeight="1" x14ac:dyDescent="0.2">
      <c r="A30" s="17"/>
      <c r="B30" s="17"/>
      <c r="C30" s="35"/>
      <c r="D30" s="36"/>
      <c r="E30" s="37"/>
      <c r="F30" s="17"/>
      <c r="G30" s="17"/>
      <c r="H30" s="17"/>
      <c r="I30" s="20" t="str">
        <f t="shared" ca="1" si="6"/>
        <v/>
      </c>
      <c r="J30" s="27"/>
      <c r="K30" s="28">
        <v>19</v>
      </c>
      <c r="L30" s="27"/>
      <c r="M30" s="27"/>
      <c r="N30" s="28">
        <v>6</v>
      </c>
      <c r="O30" s="28" t="str">
        <f>IF(ISBLANK(C30),"",SUM(J30:N30))</f>
        <v/>
      </c>
      <c r="P30" s="27"/>
      <c r="Q30" s="28" t="str">
        <f>IF(ISBLANK(C30),"",O30-P30)</f>
        <v/>
      </c>
      <c r="R30" s="94"/>
      <c r="S30" s="17"/>
      <c r="T30" s="17"/>
      <c r="U30" s="35"/>
      <c r="V30" s="36"/>
      <c r="W30" s="37"/>
      <c r="X30" s="17"/>
      <c r="Y30" s="17"/>
      <c r="Z30" s="17"/>
      <c r="AA30" s="20" t="str">
        <f t="shared" ca="1" si="7"/>
        <v/>
      </c>
      <c r="AB30" s="27"/>
      <c r="AC30" s="28">
        <v>19</v>
      </c>
      <c r="AD30" s="27"/>
      <c r="AE30" s="27"/>
      <c r="AF30" s="28">
        <v>6</v>
      </c>
      <c r="AG30" s="28" t="str">
        <f>IF(ISBLANK(U30),"",SUM(AB30:AF30))</f>
        <v/>
      </c>
      <c r="AH30" s="27"/>
      <c r="AI30" s="28" t="str">
        <f>IF(ISBLANK(U30),"",AG30-AH30)</f>
        <v/>
      </c>
    </row>
    <row r="31" spans="1:35" ht="27" customHeight="1" x14ac:dyDescent="0.2">
      <c r="A31" s="17"/>
      <c r="B31" s="17"/>
      <c r="C31" s="35"/>
      <c r="D31" s="36"/>
      <c r="E31" s="37"/>
      <c r="F31" s="17"/>
      <c r="G31" s="17"/>
      <c r="H31" s="17"/>
      <c r="I31" s="20" t="str">
        <f t="shared" ca="1" si="6"/>
        <v/>
      </c>
      <c r="J31" s="27"/>
      <c r="K31" s="28">
        <v>19</v>
      </c>
      <c r="L31" s="27"/>
      <c r="M31" s="27"/>
      <c r="N31" s="28">
        <v>6</v>
      </c>
      <c r="O31" s="28" t="str">
        <f>IF(ISBLANK(C31),"",SUM(J31:N31))</f>
        <v/>
      </c>
      <c r="P31" s="27"/>
      <c r="Q31" s="28" t="str">
        <f>IF(ISBLANK(C31),"",O31-P31)</f>
        <v/>
      </c>
      <c r="R31" s="94"/>
      <c r="S31" s="17"/>
      <c r="T31" s="17"/>
      <c r="U31" s="35"/>
      <c r="V31" s="36"/>
      <c r="W31" s="37"/>
      <c r="X31" s="17"/>
      <c r="Y31" s="17"/>
      <c r="Z31" s="17"/>
      <c r="AA31" s="20" t="str">
        <f t="shared" ca="1" si="7"/>
        <v/>
      </c>
      <c r="AB31" s="27"/>
      <c r="AC31" s="28">
        <v>19</v>
      </c>
      <c r="AD31" s="27"/>
      <c r="AE31" s="27"/>
      <c r="AF31" s="28">
        <v>6</v>
      </c>
      <c r="AG31" s="28" t="str">
        <f>IF(ISBLANK(U31),"",SUM(AB31:AF31))</f>
        <v/>
      </c>
      <c r="AH31" s="27"/>
      <c r="AI31" s="28" t="str">
        <f>IF(ISBLANK(U31),"",AG31-AH31)</f>
        <v/>
      </c>
    </row>
    <row r="32" spans="1:35" ht="27" customHeight="1" x14ac:dyDescent="0.2">
      <c r="A32" s="17"/>
      <c r="B32" s="17"/>
      <c r="C32" s="35"/>
      <c r="D32" s="36"/>
      <c r="E32" s="37"/>
      <c r="F32" s="17"/>
      <c r="G32" s="17"/>
      <c r="H32" s="17"/>
      <c r="I32" s="20" t="str">
        <f t="shared" ca="1" si="6"/>
        <v/>
      </c>
      <c r="J32" s="27"/>
      <c r="K32" s="28">
        <v>19</v>
      </c>
      <c r="L32" s="27"/>
      <c r="M32" s="27"/>
      <c r="N32" s="28">
        <v>6</v>
      </c>
      <c r="O32" s="28" t="str">
        <f>IF(ISBLANK(C32),"",SUM(J32:N32))</f>
        <v/>
      </c>
      <c r="P32" s="27"/>
      <c r="Q32" s="28" t="str">
        <f>IF(ISBLANK(C32),"",O32-P32)</f>
        <v/>
      </c>
      <c r="R32" s="94"/>
      <c r="S32" s="17"/>
      <c r="T32" s="17"/>
      <c r="U32" s="35"/>
      <c r="V32" s="36"/>
      <c r="W32" s="37"/>
      <c r="X32" s="17"/>
      <c r="Y32" s="17"/>
      <c r="Z32" s="17"/>
      <c r="AA32" s="20" t="str">
        <f t="shared" ca="1" si="7"/>
        <v/>
      </c>
      <c r="AB32" s="27"/>
      <c r="AC32" s="28">
        <v>19</v>
      </c>
      <c r="AD32" s="27"/>
      <c r="AE32" s="27"/>
      <c r="AF32" s="28">
        <v>6</v>
      </c>
      <c r="AG32" s="28" t="str">
        <f>IF(ISBLANK(U32),"",SUM(AB32:AF32))</f>
        <v/>
      </c>
      <c r="AH32" s="27"/>
      <c r="AI32" s="28" t="str">
        <f>IF(ISBLANK(U32),"",AG32-AH32)</f>
        <v/>
      </c>
    </row>
    <row r="33" spans="1:35" ht="27" customHeight="1" x14ac:dyDescent="0.2">
      <c r="A33" s="17"/>
      <c r="B33" s="17"/>
      <c r="C33" s="35"/>
      <c r="D33" s="36"/>
      <c r="E33" s="37"/>
      <c r="F33" s="17"/>
      <c r="G33" s="17"/>
      <c r="H33" s="17"/>
      <c r="I33" s="20" t="str">
        <f t="shared" ca="1" si="6"/>
        <v/>
      </c>
      <c r="J33" s="27"/>
      <c r="K33" s="28">
        <v>19</v>
      </c>
      <c r="L33" s="27"/>
      <c r="M33" s="27"/>
      <c r="N33" s="28">
        <v>6</v>
      </c>
      <c r="O33" s="28" t="str">
        <f>IF(ISBLANK(C33),"",SUM(J33:N33))</f>
        <v/>
      </c>
      <c r="P33" s="27"/>
      <c r="Q33" s="28" t="str">
        <f>IF(ISBLANK(C33),"",O33-P33)</f>
        <v/>
      </c>
      <c r="R33" s="93"/>
      <c r="S33" s="17"/>
      <c r="T33" s="17"/>
      <c r="U33" s="35"/>
      <c r="V33" s="36"/>
      <c r="W33" s="37"/>
      <c r="X33" s="17"/>
      <c r="Y33" s="17"/>
      <c r="Z33" s="17"/>
      <c r="AA33" s="20" t="str">
        <f t="shared" ca="1" si="7"/>
        <v/>
      </c>
      <c r="AB33" s="27"/>
      <c r="AC33" s="28">
        <v>19</v>
      </c>
      <c r="AD33" s="27"/>
      <c r="AE33" s="27"/>
      <c r="AF33" s="28">
        <v>6</v>
      </c>
      <c r="AG33" s="28" t="str">
        <f>IF(ISBLANK(U33),"",SUM(AB33:AF33))</f>
        <v/>
      </c>
      <c r="AH33" s="27"/>
      <c r="AI33" s="28" t="str">
        <f>IF(ISBLANK(U33),"",AG33-AH33)</f>
        <v/>
      </c>
    </row>
    <row r="34" spans="1:35" ht="24.9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14"/>
      <c r="M34" s="14"/>
      <c r="N34" s="15"/>
      <c r="O34" s="14"/>
      <c r="P34" s="14"/>
      <c r="Q34" s="14"/>
      <c r="R34" s="9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  <c r="AD34" s="14"/>
      <c r="AE34" s="14"/>
      <c r="AF34" s="15"/>
      <c r="AG34" s="14"/>
      <c r="AH34" s="14"/>
      <c r="AI34" s="14"/>
    </row>
    <row r="35" spans="1:35" ht="24.95" customHeight="1" x14ac:dyDescent="0.2">
      <c r="A35" s="32" t="s">
        <v>21</v>
      </c>
      <c r="B35" s="33"/>
      <c r="C35" s="33"/>
      <c r="D35" s="19"/>
      <c r="E35" s="38" t="s">
        <v>23</v>
      </c>
      <c r="F35" s="38"/>
      <c r="G35" s="19"/>
      <c r="H35" s="18" t="s">
        <v>22</v>
      </c>
      <c r="I35" s="40"/>
      <c r="J35" s="40"/>
      <c r="K35" s="40"/>
      <c r="L35" s="40"/>
      <c r="M35" s="38" t="s">
        <v>7</v>
      </c>
      <c r="N35" s="39"/>
      <c r="O35" s="29" t="str">
        <f>IF(SUM(O29:O33,O19:O22)=0,"",SUM(O29:O33,O19:O22))</f>
        <v/>
      </c>
      <c r="P35" s="29" t="str">
        <f>IF(SUM(P29:P33,P19:P23)=0,"",SUM(P29:P33,P19:P23))</f>
        <v/>
      </c>
      <c r="Q35" s="29" t="str">
        <f>IF(SUM(Q29:Q33,Q19:Q22)=0,"",SUM(Q29:Q33,Q19:Q22))</f>
        <v/>
      </c>
      <c r="R35" s="96"/>
      <c r="S35" s="32" t="s">
        <v>21</v>
      </c>
      <c r="T35" s="33"/>
      <c r="U35" s="33"/>
      <c r="V35" s="19"/>
      <c r="W35" s="38" t="s">
        <v>23</v>
      </c>
      <c r="X35" s="38"/>
      <c r="Y35" s="19"/>
      <c r="Z35" s="18" t="s">
        <v>22</v>
      </c>
      <c r="AA35" s="40"/>
      <c r="AB35" s="40"/>
      <c r="AC35" s="40"/>
      <c r="AD35" s="40"/>
      <c r="AE35" s="38" t="s">
        <v>7</v>
      </c>
      <c r="AF35" s="39"/>
      <c r="AG35" s="29" t="str">
        <f>IF(SUM(AG29:AG33,AG19:AG24)=0,"",SUM(AG29:AG33,AG19:AG24))</f>
        <v/>
      </c>
      <c r="AH35" s="29" t="str">
        <f>IF(SUM(AH29:AH33,AH19:AH25)=0,"",SUM(AH29:AH33,AH19:AH25))</f>
        <v/>
      </c>
      <c r="AI35" s="29" t="str">
        <f>IF(SUM(AI29:AI33,AI19:AI24)=0,"",SUM(AI29:AI33,AI19:AI24))</f>
        <v/>
      </c>
    </row>
    <row r="36" spans="1:35" ht="27" customHeight="1" x14ac:dyDescent="0.2">
      <c r="A36" s="32" t="s">
        <v>32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  <c r="R36" s="93"/>
      <c r="S36" s="32" t="s">
        <v>32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</row>
    <row r="37" spans="1:35" ht="15.75" x14ac:dyDescent="0.2">
      <c r="K37" s="16"/>
      <c r="N37" s="16"/>
      <c r="AC37" s="16"/>
      <c r="AF37" s="16"/>
    </row>
    <row r="38" spans="1:35" ht="18" x14ac:dyDescent="0.25">
      <c r="A38" s="23" t="s">
        <v>25</v>
      </c>
      <c r="S38" s="23" t="s">
        <v>25</v>
      </c>
    </row>
  </sheetData>
  <sheetProtection sheet="1" selectLockedCells="1"/>
  <mergeCells count="98">
    <mergeCell ref="AA35:AD35"/>
    <mergeCell ref="AE35:AF35"/>
    <mergeCell ref="S36:AI36"/>
    <mergeCell ref="C24:E24"/>
    <mergeCell ref="A23:O23"/>
    <mergeCell ref="S25:AG25"/>
    <mergeCell ref="U28:W28"/>
    <mergeCell ref="C28:E28"/>
    <mergeCell ref="U31:W31"/>
    <mergeCell ref="U32:W32"/>
    <mergeCell ref="U33:W33"/>
    <mergeCell ref="S35:U35"/>
    <mergeCell ref="W35:X35"/>
    <mergeCell ref="U24:W24"/>
    <mergeCell ref="U29:W29"/>
    <mergeCell ref="U30:W30"/>
    <mergeCell ref="U19:W19"/>
    <mergeCell ref="U20:W20"/>
    <mergeCell ref="U21:W21"/>
    <mergeCell ref="U22:W22"/>
    <mergeCell ref="U23:W23"/>
    <mergeCell ref="S13:U13"/>
    <mergeCell ref="V13:AA13"/>
    <mergeCell ref="S15:AD15"/>
    <mergeCell ref="AE15:AI15"/>
    <mergeCell ref="U18:W18"/>
    <mergeCell ref="S11:U11"/>
    <mergeCell ref="V11:AA11"/>
    <mergeCell ref="AF11:AI11"/>
    <mergeCell ref="S12:U12"/>
    <mergeCell ref="V12:AA12"/>
    <mergeCell ref="AD12:AE12"/>
    <mergeCell ref="AG12:AI12"/>
    <mergeCell ref="AD9:AE9"/>
    <mergeCell ref="AG9:AI9"/>
    <mergeCell ref="S10:U10"/>
    <mergeCell ref="V10:AA10"/>
    <mergeCell ref="AD10:AI10"/>
    <mergeCell ref="S1:AA1"/>
    <mergeCell ref="AB1:AI1"/>
    <mergeCell ref="S3:AI3"/>
    <mergeCell ref="S5:V5"/>
    <mergeCell ref="W5:AA5"/>
    <mergeCell ref="AC5:AD5"/>
    <mergeCell ref="AE5:AI5"/>
    <mergeCell ref="S7:T7"/>
    <mergeCell ref="U7:AA7"/>
    <mergeCell ref="S8:T8"/>
    <mergeCell ref="U8:AA8"/>
    <mergeCell ref="AC8:AD8"/>
    <mergeCell ref="S9:T9"/>
    <mergeCell ref="W9:AA9"/>
    <mergeCell ref="E5:I5"/>
    <mergeCell ref="A5:D5"/>
    <mergeCell ref="A3:Q3"/>
    <mergeCell ref="D12:I12"/>
    <mergeCell ref="A1:I1"/>
    <mergeCell ref="J1:Q1"/>
    <mergeCell ref="N11:Q11"/>
    <mergeCell ref="L12:M12"/>
    <mergeCell ref="O12:Q12"/>
    <mergeCell ref="K8:L8"/>
    <mergeCell ref="L9:M9"/>
    <mergeCell ref="O9:Q9"/>
    <mergeCell ref="L10:Q10"/>
    <mergeCell ref="M5:Q5"/>
    <mergeCell ref="K5:L5"/>
    <mergeCell ref="D10:I10"/>
    <mergeCell ref="C7:I7"/>
    <mergeCell ref="C8:I8"/>
    <mergeCell ref="C19:E19"/>
    <mergeCell ref="C20:E20"/>
    <mergeCell ref="A7:B7"/>
    <mergeCell ref="A8:B8"/>
    <mergeCell ref="E9:I9"/>
    <mergeCell ref="A10:C10"/>
    <mergeCell ref="A11:C11"/>
    <mergeCell ref="A9:B9"/>
    <mergeCell ref="C18:E18"/>
    <mergeCell ref="A12:C12"/>
    <mergeCell ref="D11:I11"/>
    <mergeCell ref="A13:C13"/>
    <mergeCell ref="D13:I13"/>
    <mergeCell ref="M15:Q15"/>
    <mergeCell ref="A15:L15"/>
    <mergeCell ref="E35:F35"/>
    <mergeCell ref="C31:E31"/>
    <mergeCell ref="C29:E29"/>
    <mergeCell ref="C32:E32"/>
    <mergeCell ref="C22:E22"/>
    <mergeCell ref="C21:E21"/>
    <mergeCell ref="A36:Q36"/>
    <mergeCell ref="C33:E33"/>
    <mergeCell ref="M35:N35"/>
    <mergeCell ref="C30:E30"/>
    <mergeCell ref="A35:C35"/>
    <mergeCell ref="I35:L35"/>
    <mergeCell ref="L25:M25"/>
  </mergeCells>
  <phoneticPr fontId="0" type="noConversion"/>
  <hyperlinks>
    <hyperlink ref="J1:O1" r:id="rId1" display="https://www.froidevilletirsportif.ch/" xr:uid="{7BFFBFB8-4BB5-4630-9395-3DF39402C197}"/>
    <hyperlink ref="J1:Q1" r:id="rId2" display="    https://www.froidevilletirsportif.ch/" xr:uid="{2974B80D-ED45-4777-A5A9-F025BF6FC8B7}"/>
    <hyperlink ref="M15" r:id="rId3" xr:uid="{F117501F-E55D-4BBE-8F1F-C4258FFC3ECB}"/>
    <hyperlink ref="AB1:AG1" r:id="rId4" display="https://www.froidevilletirsportif.ch/" xr:uid="{8E76C42B-66E8-41C0-9138-C5E09FEDB1EA}"/>
    <hyperlink ref="AB1:AI1" r:id="rId5" display="    https://www.froidevilletirsportif.ch/" xr:uid="{0F79FD6B-AD77-4175-86B0-F85C3279FEC5}"/>
    <hyperlink ref="AE15" r:id="rId6" xr:uid="{FD38BB9A-431B-4AD3-8421-6B67EC6502B6}"/>
  </hyperlinks>
  <printOptions horizontalCentered="1" verticalCentered="1"/>
  <pageMargins left="0.39370078740157483" right="0.39370078740157483" top="0.39370078740157483" bottom="0.39370078740157483" header="0" footer="0"/>
  <pageSetup paperSize="9" scale="57" orientation="landscape" verticalDpi="360" r:id="rId7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3 I y P V r a p O K a m A A A A 9 g A A A B I A H A B D b 2 5 m a W c v U G F j a 2 F n Z S 5 4 b W w g o h g A K K A U A A A A A A A A A A A A A A A A A A A A A A A A A A A A h Y + 9 D o I w A I R f h X S n f 2 h i S C k D i 4 M k J i b G t S k V G q G Y t l j e z c F H 8 h X E K O r m e H f f J X f 3 6 4 3 l Y 9 d G F 2 W d 7 k 0 G C M Q g U k b 2 l T Z 1 B g Z / j F c g 5 2 w r 5 E n U K p p g 4 9 L R 6 Q w 0 3 p 9 T h E I I M C S w t z W i G B N 0 K D c 7 2 a h O x N o 4 L 4 x U 4 N O q / r c A Z / v X G E 4 h I U t I F w n E D M 0 m K 7 X 5 A n T a + 0 x / T F Y M r R + s 4 k c b F 2 u G Z s n Q + w N / A F B L A w Q U A A I A C A D c j I 9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I y P V i i K R 7 g O A A A A E Q A A A B M A H A B G b 3 J t d W x h c y 9 T Z W N 0 a W 9 u M S 5 t I K I Y A C i g F A A A A A A A A A A A A A A A A A A A A A A A A A A A A C t O T S 7 J z M 9 T C I b Q h t Y A U E s B A i 0 A F A A C A A g A 3 I y P V r a p O K a m A A A A 9 g A A A B I A A A A A A A A A A A A A A A A A A A A A A E N v b m Z p Z y 9 Q Y W N r Y W d l L n h t b F B L A Q I t A B Q A A g A I A N y M j 1 Y P y u m r p A A A A O k A A A A T A A A A A A A A A A A A A A A A A P I A A A B b Q 2 9 u d G V u d F 9 U e X B l c 1 0 u e G 1 s U E s B A i 0 A F A A C A A g A 3 I y P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o j 8 / z u L X R H q M a o e q P M T q E A A A A A A g A A A A A A E G Y A A A A B A A A g A A A A T c 5 d o 1 Q K 4 n 5 8 u 2 I B I D u 9 2 i f E U I Z g c X D s h l i d m n d M k s 4 A A A A A D o A A A A A C A A A g A A A A y 3 p j O h 8 8 r L o d H d 4 7 2 U R q i r h L n 8 3 U 0 M 2 W T J Q a r V 0 H 6 S 5 Q A A A A T 0 S M y 4 X 6 T s S Q E M / L b e s f O K D d j V r J L h O n n Q f B w G 7 m Q o + A l T J C b F D N 0 z r o R B W M X y 9 Y b N 6 N q n r Y g 0 l p 5 J X e G 6 V L X O n w p V M V H 0 0 C I z m 2 3 R V l n 9 x A A A A A x 5 l k g L m + G r g B h n R B F C 7 t A 8 N w J r a R d n 0 + O F G 5 L z e 5 s m 8 K 2 r / a B F 0 w t 0 n x b F A n I U 8 H U Q m C + G / 0 1 i z W O o G k j O X B 2 Q = = < / D a t a M a s h u p > 
</file>

<file path=customXml/itemProps1.xml><?xml version="1.0" encoding="utf-8"?>
<ds:datastoreItem xmlns:ds="http://schemas.openxmlformats.org/officeDocument/2006/customXml" ds:itemID="{F89798DA-9256-423F-A818-AEA46BBAAA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Shipchandler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d'inscription</dc:title>
  <dc:subject>29ème Tir du Jorat 2015</dc:subject>
  <dc:creator>Olivier Brutsch</dc:creator>
  <cp:lastModifiedBy>Olivier Brütsch</cp:lastModifiedBy>
  <cp:lastPrinted>2023-05-29T17:22:13Z</cp:lastPrinted>
  <dcterms:created xsi:type="dcterms:W3CDTF">2000-01-30T18:08:23Z</dcterms:created>
  <dcterms:modified xsi:type="dcterms:W3CDTF">2023-05-29T18:25:07Z</dcterms:modified>
</cp:coreProperties>
</file>